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J15" i="5" l="1"/>
  <c r="AS10" i="5" l="1"/>
  <c r="AR10" i="5" l="1"/>
  <c r="AQ10" i="5"/>
  <c r="AP10" i="5"/>
  <c r="AO10" i="5"/>
  <c r="AN10" i="5"/>
  <c r="AM10" i="5"/>
  <c r="AG10" i="5"/>
  <c r="AE10" i="5"/>
  <c r="AD10" i="5"/>
  <c r="AC10" i="5"/>
  <c r="AB10" i="5"/>
  <c r="AA10" i="5"/>
  <c r="W10" i="5"/>
  <c r="U10" i="5"/>
  <c r="T10" i="5"/>
  <c r="S10" i="5"/>
  <c r="R10" i="5"/>
  <c r="Q10" i="5"/>
  <c r="K10" i="5"/>
  <c r="I10" i="5"/>
  <c r="H10" i="5"/>
  <c r="G10" i="5"/>
  <c r="F10" i="5"/>
  <c r="E10" i="5"/>
  <c r="J10" i="5" l="1"/>
  <c r="AF10" i="5"/>
  <c r="AG4" i="5"/>
  <c r="I15" i="5" l="1"/>
  <c r="G15" i="5"/>
  <c r="E15" i="5"/>
  <c r="K14" i="5"/>
  <c r="I14" i="5"/>
  <c r="J14" i="5" s="1"/>
  <c r="H14" i="5"/>
  <c r="G14" i="5"/>
  <c r="F14" i="5"/>
  <c r="E14" i="5"/>
  <c r="G16" i="5" l="1"/>
  <c r="E16" i="5"/>
  <c r="I16" i="5"/>
  <c r="O14" i="5"/>
  <c r="N14" i="5"/>
  <c r="L14" i="5"/>
  <c r="M14" i="5"/>
  <c r="K15" i="5"/>
  <c r="F15" i="5"/>
  <c r="L15" i="5" s="1"/>
  <c r="H15" i="5"/>
  <c r="H16" i="5" s="1"/>
  <c r="M16" i="5" s="1"/>
  <c r="O16" i="5"/>
  <c r="O15" i="5"/>
  <c r="K16" i="5" l="1"/>
  <c r="J16" i="5" s="1"/>
  <c r="M15" i="5"/>
  <c r="N15" i="5"/>
  <c r="F16" i="5"/>
  <c r="L16" i="5" l="1"/>
  <c r="N16" i="5"/>
</calcChain>
</file>

<file path=xl/sharedStrings.xml><?xml version="1.0" encoding="utf-8"?>
<sst xmlns="http://schemas.openxmlformats.org/spreadsheetml/2006/main" count="82" uniqueCount="35">
  <si>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</si>
  <si>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</si>
  <si>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</si>
  <si>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</si>
  <si>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</si>
  <si>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</si>
  <si>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</si>
  <si>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</si>
  <si>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</si>
  <si>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</si>
  <si>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</si>
  <si>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</si>
  <si>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</si>
  <si>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</si>
  <si>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</si>
  <si>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</si>
  <si>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</si>
  <si>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</si>
  <si>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</si>
  <si>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</si>
  <si>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</si>
  <si>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</si>
  <si>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</si>
  <si>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</si>
  <si>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Aleksi Niinivuori</t>
  </si>
  <si>
    <t>5.</t>
  </si>
  <si>
    <t>KPL  2</t>
  </si>
  <si>
    <t>25.3.1998   Kouvola</t>
  </si>
  <si>
    <t>KPL = Kouvolan Pallonlyöjät  (1931),  kasvattajaseura</t>
  </si>
  <si>
    <t>2.</t>
  </si>
  <si>
    <t>LMV</t>
  </si>
  <si>
    <t>10.</t>
  </si>
  <si>
    <t>LMV = Lahden Mailaveikot  (1929)</t>
  </si>
  <si>
    <t>1.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</si>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</sst>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25</v>
      </c>
      <c r="Z4" s="1" t="s">
        <v>26</v>
      </c>
      <c r="AA4" s="12">
        <v>10</v>
      </c>
      <c r="AB4" s="12">
        <v>1</v>
      </c>
      <c r="AC4" s="12">
        <v>7</v>
      </c>
      <c r="AD4" s="12">
        <v>5</v>
      </c>
      <c r="AE4" s="12">
        <v>33</v>
      </c>
      <c r="AF4" s="68">
        <v>0.56889999999999996</v>
      </c>
      <c r="AG4" s="69">
        <f t="shared" ref="AG4" si="0">PRODUCT(AE4/AF4)</f>
        <v>58.006679557039902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29</v>
      </c>
      <c r="Z5" s="1" t="s">
        <v>30</v>
      </c>
      <c r="AA5" s="12">
        <v>12</v>
      </c>
      <c r="AB5" s="12">
        <v>3</v>
      </c>
      <c r="AC5" s="12">
        <v>7</v>
      </c>
      <c r="AD5" s="12">
        <v>25</v>
      </c>
      <c r="AE5" s="12">
        <v>50</v>
      </c>
      <c r="AF5" s="68">
        <v>0.68489999999999995</v>
      </c>
      <c r="AG5" s="19">
        <v>73</v>
      </c>
      <c r="AH5" s="40"/>
      <c r="AI5" s="7" t="s">
        <v>31</v>
      </c>
      <c r="AJ5" s="7"/>
      <c r="AK5" s="7"/>
      <c r="AM5" s="12">
        <v>4</v>
      </c>
      <c r="AN5" s="12">
        <v>0</v>
      </c>
      <c r="AO5" s="13">
        <v>4</v>
      </c>
      <c r="AP5" s="12">
        <v>3</v>
      </c>
      <c r="AQ5" s="12">
        <v>12</v>
      </c>
      <c r="AR5" s="65">
        <v>0.42849999999999999</v>
      </c>
      <c r="AS5" s="19">
        <v>28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2" t="s">
        <v>29</v>
      </c>
      <c r="Z6" s="1" t="s">
        <v>30</v>
      </c>
      <c r="AA6" s="12">
        <v>4</v>
      </c>
      <c r="AB6" s="12">
        <v>0</v>
      </c>
      <c r="AC6" s="12">
        <v>2</v>
      </c>
      <c r="AD6" s="12">
        <v>2</v>
      </c>
      <c r="AE6" s="12">
        <v>9</v>
      </c>
      <c r="AF6" s="32">
        <v>0.47360000000000002</v>
      </c>
      <c r="AG6" s="19">
        <v>19</v>
      </c>
      <c r="AH6" s="40"/>
      <c r="AI6" s="7"/>
      <c r="AJ6" s="7"/>
      <c r="AK6" s="7"/>
      <c r="AL6" s="70"/>
      <c r="AM6" s="12">
        <v>2</v>
      </c>
      <c r="AN6" s="12">
        <v>0</v>
      </c>
      <c r="AO6" s="13">
        <v>0</v>
      </c>
      <c r="AP6" s="12">
        <v>1</v>
      </c>
      <c r="AQ6" s="12">
        <v>2</v>
      </c>
      <c r="AR6" s="65">
        <v>0.16700000000000001</v>
      </c>
      <c r="AS6" s="19">
        <v>12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2021</v>
      </c>
      <c r="Y7" s="12" t="s">
        <v>33</v>
      </c>
      <c r="Z7" s="1" t="s">
        <v>26</v>
      </c>
      <c r="AA7" s="12">
        <v>9</v>
      </c>
      <c r="AB7" s="12">
        <v>3</v>
      </c>
      <c r="AC7" s="12">
        <v>11</v>
      </c>
      <c r="AD7" s="12">
        <v>28</v>
      </c>
      <c r="AE7" s="12">
        <v>67</v>
      </c>
      <c r="AF7" s="32">
        <v>0.76100000000000001</v>
      </c>
      <c r="AG7" s="19">
        <v>88</v>
      </c>
      <c r="AH7" s="40"/>
      <c r="AI7" s="7"/>
      <c r="AJ7" s="7"/>
      <c r="AK7" s="7"/>
      <c r="AL7" s="70"/>
      <c r="AM7" s="12">
        <v>7</v>
      </c>
      <c r="AN7" s="12">
        <v>0</v>
      </c>
      <c r="AO7" s="12">
        <v>0</v>
      </c>
      <c r="AP7" s="12">
        <v>6</v>
      </c>
      <c r="AQ7" s="12">
        <v>21</v>
      </c>
      <c r="AR7" s="32">
        <v>0.52500000000000002</v>
      </c>
      <c r="AS7" s="19">
        <v>40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71">
        <v>2022</v>
      </c>
      <c r="C8" s="75" t="s">
        <v>25</v>
      </c>
      <c r="D8" s="72" t="s">
        <v>26</v>
      </c>
      <c r="E8" s="71">
        <v>18</v>
      </c>
      <c r="F8" s="71">
        <v>0</v>
      </c>
      <c r="G8" s="71">
        <v>2</v>
      </c>
      <c r="H8" s="76">
        <v>6</v>
      </c>
      <c r="I8" s="71">
        <v>38</v>
      </c>
      <c r="J8" s="73">
        <v>0.43180000000000002</v>
      </c>
      <c r="K8" s="74">
        <v>88</v>
      </c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1"/>
      <c r="AA8" s="12"/>
      <c r="AB8" s="12"/>
      <c r="AC8" s="12"/>
      <c r="AD8" s="12"/>
      <c r="AE8" s="12"/>
      <c r="AF8" s="32"/>
      <c r="AG8" s="19"/>
      <c r="AH8" s="40"/>
      <c r="AI8" s="7"/>
      <c r="AJ8" s="7"/>
      <c r="AK8" s="7"/>
      <c r="AL8" s="70"/>
      <c r="AM8" s="12"/>
      <c r="AN8" s="12"/>
      <c r="AO8" s="13"/>
      <c r="AP8" s="12"/>
      <c r="AQ8" s="12"/>
      <c r="AR8" s="65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>
        <v>2023</v>
      </c>
      <c r="C9" s="13" t="s">
        <v>34</v>
      </c>
      <c r="D9" s="1" t="s">
        <v>26</v>
      </c>
      <c r="E9" s="12">
        <v>24</v>
      </c>
      <c r="F9" s="12">
        <v>1</v>
      </c>
      <c r="G9" s="12">
        <v>0</v>
      </c>
      <c r="H9" s="12">
        <v>29</v>
      </c>
      <c r="I9" s="12">
        <v>85</v>
      </c>
      <c r="J9" s="77">
        <v>0.52149999999999996</v>
      </c>
      <c r="K9" s="78">
        <v>163</v>
      </c>
      <c r="L9" s="7"/>
      <c r="M9" s="7" t="s">
        <v>34</v>
      </c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1"/>
      <c r="AA9" s="12"/>
      <c r="AB9" s="12"/>
      <c r="AC9" s="12"/>
      <c r="AD9" s="12"/>
      <c r="AE9" s="12"/>
      <c r="AF9" s="68"/>
      <c r="AG9" s="19"/>
      <c r="AH9" s="40"/>
      <c r="AI9" s="7"/>
      <c r="AJ9" s="7"/>
      <c r="AK9" s="7"/>
      <c r="AM9" s="12"/>
      <c r="AN9" s="12"/>
      <c r="AO9" s="13"/>
      <c r="AP9" s="12"/>
      <c r="AQ9" s="12"/>
      <c r="AR9" s="65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42</v>
      </c>
      <c r="F10" s="36">
        <f t="shared" ref="F10:I10" si="1">SUM(F4:F9)</f>
        <v>1</v>
      </c>
      <c r="G10" s="36">
        <f t="shared" si="1"/>
        <v>2</v>
      </c>
      <c r="H10" s="36">
        <f t="shared" si="1"/>
        <v>35</v>
      </c>
      <c r="I10" s="36">
        <f t="shared" si="1"/>
        <v>123</v>
      </c>
      <c r="J10" s="37">
        <f>PRODUCT(I10/K10)</f>
        <v>0.754601226993865</v>
      </c>
      <c r="K10" s="21">
        <f>SUM(K9:K9)</f>
        <v>163</v>
      </c>
      <c r="L10" s="18"/>
      <c r="M10" s="29"/>
      <c r="N10" s="41"/>
      <c r="O10" s="42"/>
      <c r="P10" s="10"/>
      <c r="Q10" s="36">
        <f>SUM(Q4:Q9)</f>
        <v>0</v>
      </c>
      <c r="R10" s="36">
        <f t="shared" ref="R10:U10" si="2">SUM(R4:R9)</f>
        <v>0</v>
      </c>
      <c r="S10" s="36">
        <f t="shared" si="2"/>
        <v>0</v>
      </c>
      <c r="T10" s="36">
        <f t="shared" si="2"/>
        <v>0</v>
      </c>
      <c r="U10" s="36">
        <f t="shared" si="2"/>
        <v>0</v>
      </c>
      <c r="V10" s="15">
        <v>0</v>
      </c>
      <c r="W10" s="21">
        <f>SUM(W9:W9)</f>
        <v>0</v>
      </c>
      <c r="X10" s="64" t="s">
        <v>13</v>
      </c>
      <c r="Y10" s="11"/>
      <c r="Z10" s="9"/>
      <c r="AA10" s="36">
        <f>SUM(AA4:AA9)</f>
        <v>35</v>
      </c>
      <c r="AB10" s="36">
        <f t="shared" ref="AB10:AG10" si="3">SUM(AB4:AB9)</f>
        <v>7</v>
      </c>
      <c r="AC10" s="36">
        <f t="shared" si="3"/>
        <v>27</v>
      </c>
      <c r="AD10" s="36">
        <f t="shared" si="3"/>
        <v>60</v>
      </c>
      <c r="AE10" s="36">
        <f t="shared" si="3"/>
        <v>159</v>
      </c>
      <c r="AF10" s="37">
        <f>PRODUCT(AE10/AG10)</f>
        <v>0.66804847786591048</v>
      </c>
      <c r="AG10" s="21">
        <f t="shared" si="3"/>
        <v>238.00667955703989</v>
      </c>
      <c r="AH10" s="18"/>
      <c r="AI10" s="29"/>
      <c r="AJ10" s="41"/>
      <c r="AK10" s="42"/>
      <c r="AL10" s="10"/>
      <c r="AM10" s="36">
        <f>SUM(AM4:AM9)</f>
        <v>13</v>
      </c>
      <c r="AN10" s="36">
        <f t="shared" ref="AN10:AQ10" si="4">SUM(AN4:AN9)</f>
        <v>0</v>
      </c>
      <c r="AO10" s="36">
        <f t="shared" si="4"/>
        <v>4</v>
      </c>
      <c r="AP10" s="36">
        <f t="shared" si="4"/>
        <v>10</v>
      </c>
      <c r="AQ10" s="36">
        <f t="shared" si="4"/>
        <v>35</v>
      </c>
      <c r="AR10" s="37">
        <f>PRODUCT(AQ10/AS10)</f>
        <v>0.4375</v>
      </c>
      <c r="AS10" s="39">
        <f t="shared" ref="AS10" si="5">SUM(AS4:AS9)</f>
        <v>80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7"/>
      <c r="R12" s="17" t="s">
        <v>10</v>
      </c>
      <c r="S12" s="17"/>
      <c r="T12" s="54" t="s">
        <v>28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6" t="s">
        <v>32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42</v>
      </c>
      <c r="F14" s="47">
        <f>PRODUCT(F10+R10)</f>
        <v>1</v>
      </c>
      <c r="G14" s="47">
        <f>PRODUCT(G10+S10)</f>
        <v>2</v>
      </c>
      <c r="H14" s="47">
        <f>PRODUCT(H10+T10)</f>
        <v>35</v>
      </c>
      <c r="I14" s="47">
        <f>PRODUCT(I10+U10)</f>
        <v>123</v>
      </c>
      <c r="J14" s="60">
        <f>PRODUCT(I14/K14)</f>
        <v>0.754601226993865</v>
      </c>
      <c r="K14" s="16">
        <f>PRODUCT(K10+W10)</f>
        <v>163</v>
      </c>
      <c r="L14" s="53">
        <f>PRODUCT((F14+G14)/E14)</f>
        <v>7.1428571428571425E-2</v>
      </c>
      <c r="M14" s="53">
        <f>PRODUCT(H14/E14)</f>
        <v>0.83333333333333337</v>
      </c>
      <c r="N14" s="53">
        <f>PRODUCT((F14+G14+H14)/E14)</f>
        <v>0.90476190476190477</v>
      </c>
      <c r="O14" s="53">
        <f>PRODUCT(I14/E14)</f>
        <v>2.9285714285714284</v>
      </c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48</v>
      </c>
      <c r="F15" s="47">
        <f>PRODUCT(AB10+AN10)</f>
        <v>7</v>
      </c>
      <c r="G15" s="47">
        <f>PRODUCT(AC10+AO10)</f>
        <v>31</v>
      </c>
      <c r="H15" s="47">
        <f>PRODUCT(AD10+AP10)</f>
        <v>70</v>
      </c>
      <c r="I15" s="47">
        <f>PRODUCT(AE10+AQ10)</f>
        <v>194</v>
      </c>
      <c r="J15" s="60">
        <f>PRODUCT(I15/K15)</f>
        <v>0.61005007904308128</v>
      </c>
      <c r="K15" s="10">
        <f>PRODUCT(AG10+AS10)</f>
        <v>318.00667955703989</v>
      </c>
      <c r="L15" s="53">
        <f>PRODUCT((F15+G15)/E15)</f>
        <v>0.79166666666666663</v>
      </c>
      <c r="M15" s="53">
        <f>PRODUCT(H15/E15)</f>
        <v>1.4583333333333333</v>
      </c>
      <c r="N15" s="53">
        <f>PRODUCT((F15+G15+H15)/E15)</f>
        <v>2.25</v>
      </c>
      <c r="O15" s="53">
        <f>PRODUCT(I15/E15)</f>
        <v>4.041666666666667</v>
      </c>
      <c r="Q15" s="17"/>
      <c r="R15" s="17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90</v>
      </c>
      <c r="F16" s="47">
        <f t="shared" ref="F16:I16" si="6">SUM(F13:F15)</f>
        <v>8</v>
      </c>
      <c r="G16" s="47">
        <f t="shared" si="6"/>
        <v>33</v>
      </c>
      <c r="H16" s="47">
        <f t="shared" si="6"/>
        <v>105</v>
      </c>
      <c r="I16" s="47">
        <f t="shared" si="6"/>
        <v>317</v>
      </c>
      <c r="J16" s="60">
        <f>PRODUCT(I16/K16)</f>
        <v>0.65903450715471557</v>
      </c>
      <c r="K16" s="16">
        <f>SUM(K13:K15)</f>
        <v>481.00667955703989</v>
      </c>
      <c r="L16" s="53">
        <f>PRODUCT((F16+G16)/E16)</f>
        <v>0.45555555555555555</v>
      </c>
      <c r="M16" s="53">
        <f>PRODUCT(H16/E16)</f>
        <v>1.1666666666666667</v>
      </c>
      <c r="N16" s="53">
        <f>PRODUCT((F16+G16+H16)/E16)</f>
        <v>1.6222222222222222</v>
      </c>
      <c r="O16" s="53">
        <f>PRODUCT(I16/E16)</f>
        <v>3.5222222222222221</v>
      </c>
      <c r="Q16" s="10"/>
      <c r="R16" s="10"/>
      <c r="S16" s="10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sortState ref="B8:R9">
    <sortCondition ref="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2023-08-17T08:05:06Z</dcterms:modified>
</cp:coreProperties>
</file>